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05" windowWidth="20475" windowHeight="9180"/>
  </bookViews>
  <sheets>
    <sheet name="2020 신청기업 기업정보" sheetId="1" r:id="rId1"/>
  </sheets>
  <calcPr calcId="145621"/>
</workbook>
</file>

<file path=xl/calcChain.xml><?xml version="1.0" encoding="utf-8"?>
<calcChain xmlns="http://schemas.openxmlformats.org/spreadsheetml/2006/main">
  <c r="G2" i="1" l="1"/>
  <c r="F2" i="1"/>
  <c r="E3" i="1" l="1"/>
  <c r="G3" i="1"/>
  <c r="F3" i="1"/>
  <c r="E2" i="1"/>
  <c r="H4" i="1" l="1"/>
  <c r="C14" i="1"/>
  <c r="D14" i="1"/>
  <c r="E14" i="1"/>
  <c r="F14" i="1"/>
  <c r="B14" i="1"/>
  <c r="G12" i="1"/>
  <c r="G11" i="1"/>
  <c r="G14" i="1" l="1"/>
  <c r="G29" i="1"/>
  <c r="H29" i="1" s="1"/>
  <c r="G28" i="1"/>
  <c r="G27" i="1"/>
  <c r="F27" i="1"/>
  <c r="F28" i="1"/>
  <c r="H28" i="1" s="1"/>
  <c r="F29" i="1"/>
  <c r="B30" i="1"/>
  <c r="C30" i="1"/>
  <c r="D30" i="1"/>
  <c r="E30" i="1"/>
  <c r="G9" i="1"/>
  <c r="G10" i="1"/>
  <c r="G8" i="1"/>
  <c r="G30" i="1" l="1"/>
  <c r="H27" i="1"/>
  <c r="F30" i="1"/>
  <c r="H30" i="1"/>
  <c r="B13" i="1"/>
  <c r="C13" i="1"/>
  <c r="D13" i="1"/>
  <c r="E13" i="1"/>
  <c r="F13" i="1"/>
  <c r="C23" i="1" l="1"/>
  <c r="D23" i="1"/>
  <c r="E23" i="1"/>
  <c r="C20" i="1"/>
  <c r="D20" i="1"/>
  <c r="E20" i="1"/>
  <c r="C17" i="1"/>
  <c r="D17" i="1"/>
  <c r="E17" i="1"/>
  <c r="B15" i="1"/>
  <c r="C15" i="1"/>
  <c r="D15" i="1"/>
  <c r="E15" i="1"/>
  <c r="F15" i="1"/>
  <c r="H2" i="1" s="1"/>
  <c r="H3" i="1" s="1"/>
</calcChain>
</file>

<file path=xl/sharedStrings.xml><?xml version="1.0" encoding="utf-8"?>
<sst xmlns="http://schemas.openxmlformats.org/spreadsheetml/2006/main" count="61" uniqueCount="61">
  <si>
    <t>2016년</t>
  </si>
  <si>
    <t>2017년</t>
  </si>
  <si>
    <t>2018년</t>
  </si>
  <si>
    <t>상시종업원수(명)</t>
  </si>
  <si>
    <t>매출액(원)</t>
    <phoneticPr fontId="2" type="noConversion"/>
  </si>
  <si>
    <t>총자산(원)</t>
    <phoneticPr fontId="2" type="noConversion"/>
  </si>
  <si>
    <t>영엽이익(원)</t>
    <phoneticPr fontId="2" type="noConversion"/>
  </si>
  <si>
    <t>영업이익률(%)</t>
    <phoneticPr fontId="2" type="noConversion"/>
  </si>
  <si>
    <t>자본총계(원)</t>
    <phoneticPr fontId="2" type="noConversion"/>
  </si>
  <si>
    <t>부채총계(원)</t>
    <phoneticPr fontId="2" type="noConversion"/>
  </si>
  <si>
    <t>유동부채(원)</t>
    <phoneticPr fontId="2" type="noConversion"/>
  </si>
  <si>
    <t>유동자산(원)</t>
    <phoneticPr fontId="2" type="noConversion"/>
  </si>
  <si>
    <t>부채비율(%)</t>
    <phoneticPr fontId="2" type="noConversion"/>
  </si>
  <si>
    <t>유동비율(%)</t>
    <phoneticPr fontId="2" type="noConversion"/>
  </si>
  <si>
    <t>매출대비 직수출비율(%)</t>
    <phoneticPr fontId="2" type="noConversion"/>
  </si>
  <si>
    <t>매출대비 총수출비율(%)</t>
    <phoneticPr fontId="2" type="noConversion"/>
  </si>
  <si>
    <t>⑥매출액</t>
  </si>
  <si>
    <t>①재무상태표
(개발비 총증가액)</t>
    <phoneticPr fontId="2" type="noConversion"/>
  </si>
  <si>
    <t>※ ①'재무상태표'의 개발비 총증가액 = 당기말 개발비-전기말 개발비+개발상각비</t>
    <phoneticPr fontId="2" type="noConversion"/>
  </si>
  <si>
    <t>②포괄손익계산서
(연구비, 경상개발비 또는 (경상)연구개발비)</t>
    <phoneticPr fontId="2" type="noConversion"/>
  </si>
  <si>
    <t>③제조원가명세서
(연구비, 경상개발비 또는 (경상)연구개발비)</t>
    <phoneticPr fontId="2" type="noConversion"/>
  </si>
  <si>
    <t>④기타원가명세서
(연구비, 경상개발비 또는 (경상)연구개발비)</t>
    <phoneticPr fontId="2" type="noConversion"/>
  </si>
  <si>
    <t>업체명</t>
    <phoneticPr fontId="2" type="noConversion"/>
  </si>
  <si>
    <t>설립일자</t>
    <phoneticPr fontId="2" type="noConversion"/>
  </si>
  <si>
    <t>법인등록번호</t>
    <phoneticPr fontId="2" type="noConversion"/>
  </si>
  <si>
    <t>5년 매출증가율</t>
    <phoneticPr fontId="2" type="noConversion"/>
  </si>
  <si>
    <t>3년 R&amp;D비율</t>
    <phoneticPr fontId="2" type="noConversion"/>
  </si>
  <si>
    <t>연구개발비 투자비율</t>
    <phoneticPr fontId="2" type="noConversion"/>
  </si>
  <si>
    <t>2016년</t>
    <phoneticPr fontId="2" type="noConversion"/>
  </si>
  <si>
    <t>2017년</t>
    <phoneticPr fontId="2" type="noConversion"/>
  </si>
  <si>
    <t>2018년</t>
    <phoneticPr fontId="2" type="noConversion"/>
  </si>
  <si>
    <t>구 분</t>
    <phoneticPr fontId="2" type="noConversion"/>
  </si>
  <si>
    <t>비 고</t>
    <phoneticPr fontId="2" type="noConversion"/>
  </si>
  <si>
    <t>직접수출액(원)</t>
    <phoneticPr fontId="2" type="noConversion"/>
  </si>
  <si>
    <t>간접수출액(원)</t>
    <phoneticPr fontId="2" type="noConversion"/>
  </si>
  <si>
    <t>2015년</t>
    <phoneticPr fontId="2" type="noConversion"/>
  </si>
  <si>
    <t>합 계</t>
    <phoneticPr fontId="2" type="noConversion"/>
  </si>
  <si>
    <t>1900.00.00</t>
    <phoneticPr fontId="2" type="noConversion"/>
  </si>
  <si>
    <t>㈜0000</t>
    <phoneticPr fontId="2" type="noConversion"/>
  </si>
  <si>
    <t>2019년</t>
    <phoneticPr fontId="2" type="noConversion"/>
  </si>
  <si>
    <t>▷ 엑셀 자료를 바탕으로 신청서 작성 바람</t>
    <phoneticPr fontId="2" type="noConversion"/>
  </si>
  <si>
    <t>▷ 해당 자료는 서류심사(기본요건 만족 여부) 및 사업평가 자료로 활용될 예정</t>
    <phoneticPr fontId="2" type="noConversion"/>
  </si>
  <si>
    <t>증가율(CAGR)</t>
    <phoneticPr fontId="2" type="noConversion"/>
  </si>
  <si>
    <t>2019매출액(억원)</t>
    <phoneticPr fontId="2" type="noConversion"/>
  </si>
  <si>
    <t>[2020 부산형 히든챔피언 육성사업 기업정보]</t>
    <phoneticPr fontId="2" type="noConversion"/>
  </si>
  <si>
    <t>부산시 전략산업</t>
    <phoneticPr fontId="2" type="noConversion"/>
  </si>
  <si>
    <t>업종</t>
    <phoneticPr fontId="2" type="noConversion"/>
  </si>
  <si>
    <t>사업자번호</t>
    <phoneticPr fontId="2" type="noConversion"/>
  </si>
  <si>
    <t>주생산품</t>
    <phoneticPr fontId="2" type="noConversion"/>
  </si>
  <si>
    <t>지원사업분야</t>
    <phoneticPr fontId="2" type="noConversion"/>
  </si>
  <si>
    <t>히든챔피언 or 히든테크</t>
    <phoneticPr fontId="2" type="noConversion"/>
  </si>
  <si>
    <t>총수출액(원)</t>
    <phoneticPr fontId="2" type="noConversion"/>
  </si>
  <si>
    <t>수출비중</t>
    <phoneticPr fontId="2" type="noConversion"/>
  </si>
  <si>
    <t>⑦연구개발비 투자비율
(=⑤/⑥*100)</t>
    <phoneticPr fontId="2" type="noConversion"/>
  </si>
  <si>
    <t>⑤연구개발비 합계
(=①+②+③+④)</t>
    <phoneticPr fontId="2" type="noConversion"/>
  </si>
  <si>
    <t>▷ 흰색 셀에 입력값은 제출서류인 2014~2018 재무제표 및 2019 부가가치세 표준증명(or 재무제표) 내 숫자와 일치하여야 함</t>
    <phoneticPr fontId="2" type="noConversion"/>
  </si>
  <si>
    <t>부산시 선도산업 여부</t>
    <phoneticPr fontId="2" type="noConversion"/>
  </si>
  <si>
    <t>O / X</t>
    <phoneticPr fontId="2" type="noConversion"/>
  </si>
  <si>
    <t>※ 매출액: 히든챔피언-300억원 이상 / 히든테크-30~150억원 이내</t>
    <phoneticPr fontId="2" type="noConversion"/>
  </si>
  <si>
    <t>기본요건 만족여부</t>
    <phoneticPr fontId="2" type="noConversion"/>
  </si>
  <si>
    <t>• 2015~2018 
재무제표 및 
2019 부가가치세 
표준증명(재무제표)
/
직 간접 수출증명서
참고하여 작성
• 수출 증가율
(CAGR)은
3년간 기준 결과
(2017~2019)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</si>
</sst>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한컴돋움"/>
      <family val="1"/>
      <charset val="129"/>
    </font>
    <font>
      <sz val="10"/>
      <color rgb="FF000000"/>
      <name val="한컴돋움"/>
      <family val="1"/>
      <charset val="129"/>
    </font>
    <font>
      <b/>
      <sz val="11"/>
      <color theme="1"/>
      <name val="한컴돋움"/>
      <family val="1"/>
      <charset val="129"/>
    </font>
    <font>
      <b/>
      <sz val="16"/>
      <color theme="1"/>
      <name val="맑은 고딕"/>
      <family val="3"/>
      <charset val="129"/>
    </font>
    <font>
      <b/>
      <sz val="13"/>
      <color theme="1"/>
      <name val="한컴돋움"/>
      <family val="1"/>
      <charset val="129"/>
    </font>
    <font>
      <b/>
      <sz val="10"/>
      <color rgb="FFFF0000"/>
      <name val="한컴돋움"/>
      <family val="1"/>
      <charset val="129"/>
    </font>
    <font>
      <b/>
      <sz val="14"/>
      <color theme="0"/>
      <name val="맑은 고딕"/>
      <family val="3"/>
      <charset val="129"/>
    </font>
    <font>
      <sz val="11"/>
      <color theme="0"/>
      <name val="한컴돋움"/>
      <family val="1"/>
      <charset val="129"/>
    </font>
    <font>
      <b/>
      <sz val="11"/>
      <color rgb="FF0070C0"/>
      <name val="한컴돋움"/>
      <family val="1"/>
      <charset val="129"/>
    </font>
    <font>
      <sz val="11"/>
      <color rgb="FF0070C0"/>
      <name val="한컴돋움"/>
      <family val="1"/>
      <charset val="129"/>
    </font>
    <font>
      <i/>
      <sz val="11"/>
      <color theme="1"/>
      <name val="한컴돋움"/>
      <family val="1"/>
      <charset val="129"/>
    </font>
    <font>
      <b/>
      <sz val="14"/>
      <color theme="0"/>
      <name val="맑은 고딕"/>
      <family val="3"/>
      <charset val="129"/>
      <scheme val="minor"/>
    </font>
    <font>
      <b/>
      <sz val="11"/>
      <color rgb="FFFF0000"/>
      <name val="한컴돋움"/>
      <family val="1"/>
      <charset val="129"/>
    </font>
    <font>
      <b/>
      <sz val="12"/>
      <color theme="1"/>
      <name val="한컴돋움"/>
      <family val="1"/>
      <charset val="129"/>
    </font>
  </fonts>
  <fills count="7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99FFCC"/>
        <bgColor indexed="64"/>
      </patternFill>
    </fill>
    <fill>
      <patternFill patternType="solid">
        <fgColor rgb="FFFFC00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71">
    <xf numFmtId="0" fontId="0" fillId="0" borderId="0" xfId="0">
      <alignment vertical="center"/>
    </xf>
    <xf numFmtId="0" fontId="0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 shrinkToFit="1"/>
    </xf>
    <xf numFmtId="0" fontId="3" fillId="0" borderId="0" xfId="0" applyFont="1" applyAlignment="1">
      <alignment vertical="center" shrinkToFit="1"/>
    </xf>
    <xf numFmtId="0" fontId="5" fillId="3" borderId="1" xfId="0" applyFont="1" applyFill="1" applyBorder="1" applyAlignment="1">
      <alignment horizontal="center" vertical="center" shrinkToFit="1"/>
    </xf>
    <xf numFmtId="0" fontId="5" fillId="0" borderId="0" xfId="0" applyFont="1" applyFill="1" applyBorder="1" applyAlignment="1">
      <alignment horizontal="center" vertical="center" shrinkToFit="1"/>
    </xf>
    <xf numFmtId="0" fontId="6" fillId="0" borderId="0" xfId="0" applyFont="1">
      <alignment vertical="center"/>
    </xf>
    <xf numFmtId="41" fontId="3" fillId="0" borderId="1" xfId="1" applyFont="1" applyBorder="1" applyAlignment="1" applyProtection="1">
      <alignment horizontal="center" vertical="center" shrinkToFit="1"/>
      <protection locked="0"/>
    </xf>
    <xf numFmtId="10" fontId="5" fillId="2" borderId="1" xfId="2" applyNumberFormat="1" applyFont="1" applyFill="1" applyBorder="1" applyAlignment="1">
      <alignment horizontal="right" vertical="center" shrinkToFit="1"/>
    </xf>
    <xf numFmtId="10" fontId="5" fillId="0" borderId="0" xfId="2" applyNumberFormat="1" applyFont="1" applyFill="1" applyBorder="1" applyAlignment="1">
      <alignment horizontal="right" vertical="center" shrinkToFit="1"/>
    </xf>
    <xf numFmtId="9" fontId="3" fillId="0" borderId="0" xfId="2" quotePrefix="1" applyFont="1" applyFill="1" applyBorder="1" applyAlignment="1">
      <alignment horizontal="center" vertical="center" shrinkToFit="1"/>
    </xf>
    <xf numFmtId="0" fontId="7" fillId="0" borderId="0" xfId="0" applyFont="1" applyFill="1" applyBorder="1" applyAlignment="1">
      <alignment horizontal="center" vertical="center" shrinkToFit="1"/>
    </xf>
    <xf numFmtId="0" fontId="5" fillId="3" borderId="2" xfId="0" applyFont="1" applyFill="1" applyBorder="1" applyAlignment="1">
      <alignment horizontal="center" vertical="center" shrinkToFit="1"/>
    </xf>
    <xf numFmtId="0" fontId="5" fillId="3" borderId="3" xfId="0" applyFont="1" applyFill="1" applyBorder="1" applyAlignment="1">
      <alignment horizontal="center" vertical="center" shrinkToFit="1"/>
    </xf>
    <xf numFmtId="0" fontId="5" fillId="3" borderId="3" xfId="0" applyFont="1" applyFill="1" applyBorder="1" applyAlignment="1">
      <alignment horizontal="center" vertical="center" wrapText="1" shrinkToFit="1"/>
    </xf>
    <xf numFmtId="0" fontId="5" fillId="3" borderId="4" xfId="0" applyFont="1" applyFill="1" applyBorder="1" applyAlignment="1">
      <alignment horizontal="center" vertical="center" shrinkToFit="1"/>
    </xf>
    <xf numFmtId="0" fontId="5" fillId="2" borderId="5" xfId="0" applyFont="1" applyFill="1" applyBorder="1" applyAlignment="1">
      <alignment horizontal="center" vertical="center" shrinkToFit="1"/>
    </xf>
    <xf numFmtId="0" fontId="5" fillId="2" borderId="8" xfId="0" applyFont="1" applyFill="1" applyBorder="1" applyAlignment="1">
      <alignment horizontal="center" vertical="center" shrinkToFit="1"/>
    </xf>
    <xf numFmtId="0" fontId="4" fillId="3" borderId="3" xfId="0" applyFont="1" applyFill="1" applyBorder="1" applyAlignment="1">
      <alignment horizontal="left" vertical="top" wrapText="1"/>
    </xf>
    <xf numFmtId="0" fontId="4" fillId="2" borderId="3" xfId="0" applyFont="1" applyFill="1" applyBorder="1" applyAlignment="1">
      <alignment horizontal="left" vertical="top" wrapText="1"/>
    </xf>
    <xf numFmtId="0" fontId="4" fillId="2" borderId="4" xfId="0" applyFont="1" applyFill="1" applyBorder="1" applyAlignment="1">
      <alignment horizontal="left" vertical="top" wrapText="1"/>
    </xf>
    <xf numFmtId="0" fontId="5" fillId="3" borderId="5" xfId="0" applyFont="1" applyFill="1" applyBorder="1" applyAlignment="1">
      <alignment horizontal="center" vertical="center" shrinkToFit="1"/>
    </xf>
    <xf numFmtId="0" fontId="8" fillId="0" borderId="0" xfId="0" applyFont="1" applyFill="1" applyBorder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9" fillId="4" borderId="0" xfId="0" applyFont="1" applyFill="1" applyAlignment="1">
      <alignment horizontal="left" vertical="center"/>
    </xf>
    <xf numFmtId="0" fontId="10" fillId="4" borderId="0" xfId="0" applyFont="1" applyFill="1" applyAlignment="1">
      <alignment horizontal="center" vertical="center"/>
    </xf>
    <xf numFmtId="0" fontId="10" fillId="4" borderId="0" xfId="0" applyFont="1" applyFill="1">
      <alignment vertical="center"/>
    </xf>
    <xf numFmtId="9" fontId="3" fillId="2" borderId="1" xfId="2" quotePrefix="1" applyFont="1" applyFill="1" applyBorder="1" applyAlignment="1">
      <alignment horizontal="center" vertical="center" shrinkToFit="1"/>
    </xf>
    <xf numFmtId="41" fontId="3" fillId="2" borderId="1" xfId="1" applyFont="1" applyFill="1" applyBorder="1" applyAlignment="1" applyProtection="1">
      <alignment horizontal="center" vertical="center" shrinkToFit="1"/>
    </xf>
    <xf numFmtId="10" fontId="5" fillId="2" borderId="1" xfId="2" applyNumberFormat="1" applyFont="1" applyFill="1" applyBorder="1" applyAlignment="1" applyProtection="1">
      <alignment horizontal="right" vertical="center" shrinkToFit="1"/>
    </xf>
    <xf numFmtId="10" fontId="5" fillId="2" borderId="9" xfId="2" applyNumberFormat="1" applyFont="1" applyFill="1" applyBorder="1" applyAlignment="1" applyProtection="1">
      <alignment horizontal="right" vertical="center" shrinkToFit="1"/>
    </xf>
    <xf numFmtId="9" fontId="3" fillId="2" borderId="9" xfId="2" quotePrefix="1" applyFont="1" applyFill="1" applyBorder="1" applyAlignment="1">
      <alignment horizontal="center" vertical="center" shrinkToFit="1"/>
    </xf>
    <xf numFmtId="0" fontId="13" fillId="0" borderId="1" xfId="0" applyFont="1" applyBorder="1" applyAlignment="1" applyProtection="1">
      <alignment horizontal="center" vertical="center" shrinkToFit="1"/>
      <protection locked="0"/>
    </xf>
    <xf numFmtId="0" fontId="11" fillId="5" borderId="1" xfId="0" applyFont="1" applyFill="1" applyBorder="1" applyAlignment="1" applyProtection="1">
      <alignment horizontal="center" vertical="center" shrinkToFit="1"/>
      <protection hidden="1"/>
    </xf>
    <xf numFmtId="10" fontId="5" fillId="2" borderId="1" xfId="2" applyNumberFormat="1" applyFont="1" applyFill="1" applyBorder="1" applyAlignment="1" applyProtection="1">
      <alignment horizontal="right" vertical="center" shrinkToFit="1"/>
      <protection hidden="1"/>
    </xf>
    <xf numFmtId="41" fontId="5" fillId="2" borderId="1" xfId="2" applyNumberFormat="1" applyFont="1" applyFill="1" applyBorder="1" applyAlignment="1" applyProtection="1">
      <alignment horizontal="right" vertical="center" shrinkToFit="1"/>
      <protection hidden="1"/>
    </xf>
    <xf numFmtId="10" fontId="5" fillId="2" borderId="9" xfId="2" applyNumberFormat="1" applyFont="1" applyFill="1" applyBorder="1" applyAlignment="1" applyProtection="1">
      <alignment horizontal="right" vertical="center" shrinkToFit="1"/>
      <protection hidden="1"/>
    </xf>
    <xf numFmtId="10" fontId="3" fillId="2" borderId="11" xfId="2" applyNumberFormat="1" applyFont="1" applyFill="1" applyBorder="1" applyAlignment="1" applyProtection="1">
      <alignment horizontal="right" vertical="center" shrinkToFit="1"/>
      <protection hidden="1"/>
    </xf>
    <xf numFmtId="10" fontId="5" fillId="2" borderId="12" xfId="2" applyNumberFormat="1" applyFont="1" applyFill="1" applyBorder="1" applyAlignment="1" applyProtection="1">
      <alignment horizontal="right" vertical="center" shrinkToFit="1"/>
      <protection hidden="1"/>
    </xf>
    <xf numFmtId="41" fontId="3" fillId="2" borderId="9" xfId="1" applyFont="1" applyFill="1" applyBorder="1" applyAlignment="1" applyProtection="1">
      <alignment horizontal="center" vertical="center" shrinkToFit="1"/>
      <protection hidden="1"/>
    </xf>
    <xf numFmtId="41" fontId="3" fillId="2" borderId="1" xfId="1" applyFont="1" applyFill="1" applyBorder="1" applyAlignment="1" applyProtection="1">
      <alignment horizontal="center" vertical="center" shrinkToFit="1"/>
      <protection hidden="1"/>
    </xf>
    <xf numFmtId="0" fontId="14" fillId="4" borderId="0" xfId="0" applyFont="1" applyFill="1" applyAlignment="1">
      <alignment horizontal="left" vertical="center"/>
    </xf>
    <xf numFmtId="10" fontId="5" fillId="5" borderId="1" xfId="0" applyNumberFormat="1" applyFont="1" applyFill="1" applyBorder="1" applyAlignment="1" applyProtection="1">
      <alignment horizontal="right" vertical="center" shrinkToFit="1"/>
      <protection hidden="1"/>
    </xf>
    <xf numFmtId="0" fontId="3" fillId="0" borderId="11" xfId="0" applyFont="1" applyBorder="1" applyAlignment="1" applyProtection="1">
      <alignment horizontal="center" vertical="center" shrinkToFit="1"/>
      <protection locked="0"/>
    </xf>
    <xf numFmtId="0" fontId="5" fillId="3" borderId="8" xfId="0" applyFont="1" applyFill="1" applyBorder="1" applyAlignment="1">
      <alignment horizontal="center" vertical="center" shrinkToFit="1"/>
    </xf>
    <xf numFmtId="0" fontId="5" fillId="3" borderId="9" xfId="0" applyFont="1" applyFill="1" applyBorder="1" applyAlignment="1">
      <alignment horizontal="center" vertical="center" shrinkToFit="1"/>
    </xf>
    <xf numFmtId="0" fontId="12" fillId="0" borderId="13" xfId="0" applyFont="1" applyBorder="1" applyAlignment="1" applyProtection="1">
      <alignment horizontal="center" vertical="center" shrinkToFit="1"/>
      <protection locked="0"/>
    </xf>
    <xf numFmtId="0" fontId="3" fillId="0" borderId="14" xfId="0" applyFont="1" applyBorder="1" applyAlignment="1" applyProtection="1">
      <alignment horizontal="center" vertical="center" shrinkToFit="1"/>
      <protection locked="0"/>
    </xf>
    <xf numFmtId="0" fontId="5" fillId="6" borderId="2" xfId="0" applyFont="1" applyFill="1" applyBorder="1" applyAlignment="1">
      <alignment horizontal="center" vertical="center" shrinkToFit="1"/>
    </xf>
    <xf numFmtId="0" fontId="5" fillId="6" borderId="3" xfId="0" applyFont="1" applyFill="1" applyBorder="1" applyAlignment="1">
      <alignment horizontal="center" vertical="center" shrinkToFit="1"/>
    </xf>
    <xf numFmtId="0" fontId="5" fillId="6" borderId="4" xfId="0" applyFont="1" applyFill="1" applyBorder="1" applyAlignment="1">
      <alignment horizontal="center" vertical="center" shrinkToFit="1"/>
    </xf>
    <xf numFmtId="41" fontId="5" fillId="5" borderId="5" xfId="0" applyNumberFormat="1" applyFont="1" applyFill="1" applyBorder="1" applyAlignment="1" applyProtection="1">
      <alignment horizontal="center" vertical="center" shrinkToFit="1"/>
      <protection hidden="1"/>
    </xf>
    <xf numFmtId="10" fontId="5" fillId="5" borderId="11" xfId="0" applyNumberFormat="1" applyFont="1" applyFill="1" applyBorder="1" applyAlignment="1" applyProtection="1">
      <alignment horizontal="right" vertical="center" shrinkToFit="1"/>
      <protection hidden="1"/>
    </xf>
    <xf numFmtId="0" fontId="11" fillId="5" borderId="8" xfId="0" quotePrefix="1" applyFont="1" applyFill="1" applyBorder="1" applyAlignment="1" applyProtection="1">
      <alignment horizontal="center" vertical="center" shrinkToFit="1"/>
      <protection hidden="1"/>
    </xf>
    <xf numFmtId="0" fontId="11" fillId="5" borderId="9" xfId="0" quotePrefix="1" applyFont="1" applyFill="1" applyBorder="1" applyAlignment="1" applyProtection="1">
      <alignment horizontal="center" vertical="center" shrinkToFit="1"/>
      <protection hidden="1"/>
    </xf>
    <xf numFmtId="0" fontId="3" fillId="0" borderId="9" xfId="0" applyFont="1" applyBorder="1" applyAlignment="1" applyProtection="1">
      <alignment horizontal="center" vertical="center" shrinkToFit="1"/>
      <protection locked="0"/>
    </xf>
    <xf numFmtId="0" fontId="5" fillId="3" borderId="16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left" vertical="center" shrinkToFit="1"/>
    </xf>
    <xf numFmtId="0" fontId="5" fillId="6" borderId="17" xfId="0" applyFont="1" applyFill="1" applyBorder="1" applyAlignment="1">
      <alignment horizontal="center" vertical="center" shrinkToFit="1"/>
    </xf>
    <xf numFmtId="0" fontId="11" fillId="5" borderId="10" xfId="0" applyFont="1" applyFill="1" applyBorder="1" applyAlignment="1" applyProtection="1">
      <alignment horizontal="center" vertical="center" shrinkToFit="1"/>
      <protection hidden="1"/>
    </xf>
    <xf numFmtId="0" fontId="11" fillId="5" borderId="11" xfId="0" applyFont="1" applyFill="1" applyBorder="1" applyAlignment="1" applyProtection="1">
      <alignment horizontal="center" vertical="center" shrinkToFit="1"/>
      <protection hidden="1"/>
    </xf>
    <xf numFmtId="0" fontId="15" fillId="0" borderId="0" xfId="0" applyFont="1" applyFill="1" applyBorder="1" applyAlignment="1">
      <alignment horizontal="left" vertical="center"/>
    </xf>
    <xf numFmtId="0" fontId="15" fillId="0" borderId="0" xfId="0" applyFont="1" applyAlignment="1">
      <alignment horizontal="left" vertical="center"/>
    </xf>
    <xf numFmtId="0" fontId="12" fillId="0" borderId="9" xfId="0" applyFont="1" applyBorder="1" applyAlignment="1" applyProtection="1">
      <alignment horizontal="center" vertical="center" shrinkToFit="1"/>
      <protection locked="0"/>
    </xf>
    <xf numFmtId="0" fontId="12" fillId="0" borderId="15" xfId="0" applyFont="1" applyBorder="1" applyAlignment="1" applyProtection="1">
      <alignment horizontal="center" vertical="center" shrinkToFit="1"/>
      <protection locked="0"/>
    </xf>
    <xf numFmtId="0" fontId="12" fillId="0" borderId="3" xfId="0" applyFont="1" applyBorder="1" applyAlignment="1" applyProtection="1">
      <alignment horizontal="center" vertical="center" shrinkToFit="1"/>
      <protection locked="0"/>
    </xf>
    <xf numFmtId="0" fontId="16" fillId="2" borderId="6" xfId="0" applyFont="1" applyFill="1" applyBorder="1" applyAlignment="1">
      <alignment horizontal="center" vertical="center" wrapText="1" shrinkToFit="1"/>
    </xf>
    <xf numFmtId="0" fontId="16" fillId="2" borderId="7" xfId="0" applyFont="1" applyFill="1" applyBorder="1" applyAlignment="1">
      <alignment horizontal="center" vertical="center" shrinkToFit="1"/>
    </xf>
    <xf numFmtId="0" fontId="16" fillId="2" borderId="10" xfId="0" applyFont="1" applyFill="1" applyBorder="1" applyAlignment="1">
      <alignment horizontal="center" vertical="center" shrinkToFit="1"/>
    </xf>
  </cellXfs>
  <cellStyles count="3">
    <cellStyle name="백분율" xfId="2" builtinId="5"/>
    <cellStyle name="쉼표 [0]" xfId="1" builtinId="6"/>
    <cellStyle name="표준" xfId="0" builtinId="0"/>
  </cellStyles>
  <dxfs count="0"/>
  <tableStyles count="0" defaultTableStyle="TableStyleMedium2" defaultPivotStyle="PivotStyleLight16"/>
  <colors>
    <mruColors>
      <color rgb="FF99FFCC"/>
      <color rgb="FFCCFF99"/>
      <color rgb="FF99FF99"/>
      <color rgb="FF66FF99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35"/>
  <sheetViews>
    <sheetView tabSelected="1" zoomScaleNormal="100" workbookViewId="0">
      <pane xSplit="1" ySplit="7" topLeftCell="B8" activePane="bottomRight" state="frozen"/>
      <selection pane="topRight" activeCell="B1" sqref="B1"/>
      <selection pane="bottomLeft" activeCell="A6" sqref="A6"/>
      <selection pane="bottomRight" activeCell="H5" sqref="H5"/>
    </sheetView>
  </sheetViews>
  <sheetFormatPr defaultRowHeight="16.5" x14ac:dyDescent="0.3"/>
  <cols>
    <col min="1" max="7" width="20.625" style="2" customWidth="1"/>
    <col min="8" max="8" width="20.625" style="3" customWidth="1"/>
  </cols>
  <sheetData>
    <row r="1" spans="1:8" ht="27" thickBot="1" x14ac:dyDescent="0.35">
      <c r="A1" s="8" t="s">
        <v>44</v>
      </c>
      <c r="B1"/>
      <c r="C1"/>
      <c r="D1"/>
      <c r="E1" s="50" t="s">
        <v>43</v>
      </c>
      <c r="F1" s="51" t="s">
        <v>26</v>
      </c>
      <c r="G1" s="51" t="s">
        <v>25</v>
      </c>
      <c r="H1" s="52" t="s">
        <v>52</v>
      </c>
    </row>
    <row r="2" spans="1:8" x14ac:dyDescent="0.3">
      <c r="A2" s="14" t="s">
        <v>22</v>
      </c>
      <c r="B2" s="67" t="s">
        <v>38</v>
      </c>
      <c r="C2" s="15" t="s">
        <v>23</v>
      </c>
      <c r="D2" s="48" t="s">
        <v>37</v>
      </c>
      <c r="E2" s="53">
        <f>F8/100000000</f>
        <v>0</v>
      </c>
      <c r="F2" s="44">
        <f>H30</f>
        <v>0</v>
      </c>
      <c r="G2" s="44">
        <f>G8</f>
        <v>0</v>
      </c>
      <c r="H2" s="54">
        <f>F15</f>
        <v>0</v>
      </c>
    </row>
    <row r="3" spans="1:8" ht="17.25" thickBot="1" x14ac:dyDescent="0.35">
      <c r="A3" s="23" t="s">
        <v>47</v>
      </c>
      <c r="B3" s="34"/>
      <c r="C3" s="6" t="s">
        <v>24</v>
      </c>
      <c r="D3" s="49"/>
      <c r="E3" s="55" t="str">
        <f>IF(OR(AND(E2="히든챔피언", F2&gt;300),AND(E2="히든테크", F2&gt;30, F2&lt;150)),"OK","NO")</f>
        <v>NO</v>
      </c>
      <c r="F3" s="56" t="str">
        <f>IF(F2&gt;0.01, "OK", "NO")</f>
        <v>NO</v>
      </c>
      <c r="G3" s="35" t="str">
        <f>IF(G2&gt;0.05, "OK", "NO")</f>
        <v>NO</v>
      </c>
      <c r="H3" s="62" t="str">
        <f>IF(H2&gt;=0.1, "OK", "NO")</f>
        <v>NO</v>
      </c>
    </row>
    <row r="4" spans="1:8" ht="17.25" thickBot="1" x14ac:dyDescent="0.35">
      <c r="A4" s="23" t="s">
        <v>46</v>
      </c>
      <c r="B4" s="34"/>
      <c r="C4" s="6" t="s">
        <v>48</v>
      </c>
      <c r="D4" s="45"/>
      <c r="E4" s="24"/>
      <c r="F4" s="7"/>
      <c r="G4" s="60" t="s">
        <v>59</v>
      </c>
      <c r="H4" s="61" t="str">
        <f>IF(AND((E3="OK"), OR(F3="OK", G3="OK", H3="OK")),"OK","NO")</f>
        <v>NO</v>
      </c>
    </row>
    <row r="5" spans="1:8" ht="17.25" thickBot="1" x14ac:dyDescent="0.35">
      <c r="A5" s="46" t="s">
        <v>49</v>
      </c>
      <c r="B5" s="65" t="s">
        <v>50</v>
      </c>
      <c r="C5" s="47" t="s">
        <v>45</v>
      </c>
      <c r="D5" s="57"/>
      <c r="E5" s="58" t="s">
        <v>56</v>
      </c>
      <c r="F5" s="66" t="s">
        <v>57</v>
      </c>
      <c r="G5"/>
      <c r="H5"/>
    </row>
    <row r="6" spans="1:8" ht="17.25" thickBot="1" x14ac:dyDescent="0.35">
      <c r="A6" s="63" t="s">
        <v>58</v>
      </c>
      <c r="B6" s="59"/>
      <c r="C6" s="4"/>
      <c r="D6" s="4"/>
      <c r="E6" s="4"/>
      <c r="F6" s="4"/>
      <c r="G6" s="4"/>
      <c r="H6" s="5"/>
    </row>
    <row r="7" spans="1:8" x14ac:dyDescent="0.3">
      <c r="A7" s="14" t="s">
        <v>31</v>
      </c>
      <c r="B7" s="15" t="s">
        <v>35</v>
      </c>
      <c r="C7" s="15" t="s">
        <v>0</v>
      </c>
      <c r="D7" s="15" t="s">
        <v>1</v>
      </c>
      <c r="E7" s="15" t="s">
        <v>2</v>
      </c>
      <c r="F7" s="15" t="s">
        <v>39</v>
      </c>
      <c r="G7" s="16" t="s">
        <v>42</v>
      </c>
      <c r="H7" s="17" t="s">
        <v>32</v>
      </c>
    </row>
    <row r="8" spans="1:8" x14ac:dyDescent="0.3">
      <c r="A8" s="23" t="s">
        <v>4</v>
      </c>
      <c r="B8" s="9"/>
      <c r="C8" s="9"/>
      <c r="D8" s="9"/>
      <c r="E8" s="9"/>
      <c r="F8" s="9"/>
      <c r="G8" s="36">
        <f>IFERROR(((F8/B8)^0.25-1),0)</f>
        <v>0</v>
      </c>
      <c r="H8" s="68" t="s">
        <v>60</v>
      </c>
    </row>
    <row r="9" spans="1:8" x14ac:dyDescent="0.3">
      <c r="A9" s="23" t="s">
        <v>5</v>
      </c>
      <c r="B9" s="9"/>
      <c r="C9" s="9"/>
      <c r="D9" s="9"/>
      <c r="E9" s="9"/>
      <c r="F9" s="9"/>
      <c r="G9" s="36">
        <f t="shared" ref="G9:G10" si="0">IFERROR(((F9/B9)^0.25-1),0)</f>
        <v>0</v>
      </c>
      <c r="H9" s="69"/>
    </row>
    <row r="10" spans="1:8" x14ac:dyDescent="0.3">
      <c r="A10" s="23" t="s">
        <v>3</v>
      </c>
      <c r="B10" s="9"/>
      <c r="C10" s="9"/>
      <c r="D10" s="9"/>
      <c r="E10" s="9"/>
      <c r="F10" s="9"/>
      <c r="G10" s="36">
        <f t="shared" si="0"/>
        <v>0</v>
      </c>
      <c r="H10" s="69"/>
    </row>
    <row r="11" spans="1:8" x14ac:dyDescent="0.3">
      <c r="A11" s="23" t="s">
        <v>33</v>
      </c>
      <c r="B11" s="9"/>
      <c r="C11" s="9"/>
      <c r="D11" s="9"/>
      <c r="E11" s="9"/>
      <c r="F11" s="9"/>
      <c r="G11" s="36">
        <f>IFERROR(((F11/D11)^0.5-1),0)</f>
        <v>0</v>
      </c>
      <c r="H11" s="69"/>
    </row>
    <row r="12" spans="1:8" x14ac:dyDescent="0.3">
      <c r="A12" s="23" t="s">
        <v>34</v>
      </c>
      <c r="B12" s="9"/>
      <c r="C12" s="9"/>
      <c r="D12" s="9"/>
      <c r="E12" s="9"/>
      <c r="F12" s="9"/>
      <c r="G12" s="36">
        <f>IFERROR(((F12/D12)^0.5-1),0)</f>
        <v>0</v>
      </c>
      <c r="H12" s="69"/>
    </row>
    <row r="13" spans="1:8" x14ac:dyDescent="0.3">
      <c r="A13" s="18" t="s">
        <v>14</v>
      </c>
      <c r="B13" s="36">
        <f t="shared" ref="B13:F13" si="1">IFERROR(B11/B8,0)</f>
        <v>0</v>
      </c>
      <c r="C13" s="36">
        <f t="shared" si="1"/>
        <v>0</v>
      </c>
      <c r="D13" s="36">
        <f t="shared" si="1"/>
        <v>0</v>
      </c>
      <c r="E13" s="36">
        <f t="shared" si="1"/>
        <v>0</v>
      </c>
      <c r="F13" s="36">
        <f t="shared" si="1"/>
        <v>0</v>
      </c>
      <c r="G13" s="29"/>
      <c r="H13" s="69"/>
    </row>
    <row r="14" spans="1:8" x14ac:dyDescent="0.3">
      <c r="A14" s="18" t="s">
        <v>51</v>
      </c>
      <c r="B14" s="37">
        <f>IFERROR(SUM(B11:B12),0)</f>
        <v>0</v>
      </c>
      <c r="C14" s="37">
        <f t="shared" ref="C14:F14" si="2">IFERROR(SUM(C11:C12),0)</f>
        <v>0</v>
      </c>
      <c r="D14" s="37">
        <f t="shared" si="2"/>
        <v>0</v>
      </c>
      <c r="E14" s="37">
        <f t="shared" si="2"/>
        <v>0</v>
      </c>
      <c r="F14" s="37">
        <f t="shared" si="2"/>
        <v>0</v>
      </c>
      <c r="G14" s="36">
        <f>IFERROR(((F14/D14)^0.5-1),0)</f>
        <v>0</v>
      </c>
      <c r="H14" s="69"/>
    </row>
    <row r="15" spans="1:8" x14ac:dyDescent="0.3">
      <c r="A15" s="18" t="s">
        <v>15</v>
      </c>
      <c r="B15" s="36">
        <f t="shared" ref="B15:F15" si="3">IFERROR((B11+B12)/B8,0)</f>
        <v>0</v>
      </c>
      <c r="C15" s="36">
        <f t="shared" si="3"/>
        <v>0</v>
      </c>
      <c r="D15" s="36">
        <f t="shared" si="3"/>
        <v>0</v>
      </c>
      <c r="E15" s="36">
        <f t="shared" si="3"/>
        <v>0</v>
      </c>
      <c r="F15" s="36">
        <f t="shared" si="3"/>
        <v>0</v>
      </c>
      <c r="G15" s="10"/>
      <c r="H15" s="69"/>
    </row>
    <row r="16" spans="1:8" x14ac:dyDescent="0.3">
      <c r="A16" s="23" t="s">
        <v>6</v>
      </c>
      <c r="B16" s="30"/>
      <c r="C16" s="9"/>
      <c r="D16" s="9"/>
      <c r="E16" s="9"/>
      <c r="F16" s="30"/>
      <c r="G16" s="29"/>
      <c r="H16" s="69"/>
    </row>
    <row r="17" spans="1:8" x14ac:dyDescent="0.3">
      <c r="A17" s="18" t="s">
        <v>7</v>
      </c>
      <c r="B17" s="31"/>
      <c r="C17" s="36">
        <f t="shared" ref="C17:E17" si="4">IFERROR(C16/C8,0)</f>
        <v>0</v>
      </c>
      <c r="D17" s="36">
        <f t="shared" si="4"/>
        <v>0</v>
      </c>
      <c r="E17" s="36">
        <f t="shared" si="4"/>
        <v>0</v>
      </c>
      <c r="F17" s="31"/>
      <c r="G17" s="29"/>
      <c r="H17" s="69"/>
    </row>
    <row r="18" spans="1:8" x14ac:dyDescent="0.3">
      <c r="A18" s="23" t="s">
        <v>9</v>
      </c>
      <c r="B18" s="30"/>
      <c r="C18" s="9"/>
      <c r="D18" s="9"/>
      <c r="E18" s="9"/>
      <c r="F18" s="30"/>
      <c r="G18" s="29"/>
      <c r="H18" s="69"/>
    </row>
    <row r="19" spans="1:8" x14ac:dyDescent="0.3">
      <c r="A19" s="23" t="s">
        <v>8</v>
      </c>
      <c r="B19" s="30"/>
      <c r="C19" s="9"/>
      <c r="D19" s="9"/>
      <c r="E19" s="9"/>
      <c r="F19" s="30"/>
      <c r="G19" s="29"/>
      <c r="H19" s="69"/>
    </row>
    <row r="20" spans="1:8" x14ac:dyDescent="0.3">
      <c r="A20" s="18" t="s">
        <v>12</v>
      </c>
      <c r="B20" s="31"/>
      <c r="C20" s="36">
        <f t="shared" ref="C20:E20" si="5">IFERROR(C18/C19,0)</f>
        <v>0</v>
      </c>
      <c r="D20" s="36">
        <f t="shared" si="5"/>
        <v>0</v>
      </c>
      <c r="E20" s="36">
        <f t="shared" si="5"/>
        <v>0</v>
      </c>
      <c r="F20" s="31"/>
      <c r="G20" s="29"/>
      <c r="H20" s="69"/>
    </row>
    <row r="21" spans="1:8" x14ac:dyDescent="0.3">
      <c r="A21" s="23" t="s">
        <v>10</v>
      </c>
      <c r="B21" s="30"/>
      <c r="C21" s="9"/>
      <c r="D21" s="9"/>
      <c r="E21" s="9"/>
      <c r="F21" s="30"/>
      <c r="G21" s="29"/>
      <c r="H21" s="69"/>
    </row>
    <row r="22" spans="1:8" x14ac:dyDescent="0.3">
      <c r="A22" s="23" t="s">
        <v>11</v>
      </c>
      <c r="B22" s="30"/>
      <c r="C22" s="9"/>
      <c r="D22" s="9"/>
      <c r="E22" s="9"/>
      <c r="F22" s="30"/>
      <c r="G22" s="29"/>
      <c r="H22" s="69"/>
    </row>
    <row r="23" spans="1:8" ht="17.25" thickBot="1" x14ac:dyDescent="0.35">
      <c r="A23" s="19" t="s">
        <v>13</v>
      </c>
      <c r="B23" s="32"/>
      <c r="C23" s="38">
        <f t="shared" ref="C23:E23" si="6">IFERROR(C22/C21,0)</f>
        <v>0</v>
      </c>
      <c r="D23" s="38">
        <f t="shared" si="6"/>
        <v>0</v>
      </c>
      <c r="E23" s="38">
        <f t="shared" si="6"/>
        <v>0</v>
      </c>
      <c r="F23" s="32"/>
      <c r="G23" s="33"/>
      <c r="H23" s="70"/>
    </row>
    <row r="24" spans="1:8" x14ac:dyDescent="0.3">
      <c r="A24" s="25"/>
      <c r="B24" s="11"/>
      <c r="C24" s="11"/>
      <c r="D24" s="11"/>
      <c r="E24" s="11"/>
      <c r="F24" s="11"/>
      <c r="G24" s="12"/>
      <c r="H24" s="13"/>
    </row>
    <row r="25" spans="1:8" ht="17.25" thickBot="1" x14ac:dyDescent="0.35"/>
    <row r="26" spans="1:8" s="1" customFormat="1" ht="36" x14ac:dyDescent="0.3">
      <c r="A26" s="14" t="s">
        <v>27</v>
      </c>
      <c r="B26" s="20" t="s">
        <v>17</v>
      </c>
      <c r="C26" s="20" t="s">
        <v>19</v>
      </c>
      <c r="D26" s="20" t="s">
        <v>20</v>
      </c>
      <c r="E26" s="20" t="s">
        <v>21</v>
      </c>
      <c r="F26" s="21" t="s">
        <v>54</v>
      </c>
      <c r="G26" s="21" t="s">
        <v>16</v>
      </c>
      <c r="H26" s="22" t="s">
        <v>53</v>
      </c>
    </row>
    <row r="27" spans="1:8" x14ac:dyDescent="0.3">
      <c r="A27" s="23" t="s">
        <v>28</v>
      </c>
      <c r="B27" s="9"/>
      <c r="C27" s="9"/>
      <c r="D27" s="9"/>
      <c r="E27" s="9"/>
      <c r="F27" s="42">
        <f>SUM(B27:E27)</f>
        <v>0</v>
      </c>
      <c r="G27" s="42">
        <f>C8</f>
        <v>0</v>
      </c>
      <c r="H27" s="39">
        <f>IFERROR(F27/G27,0)</f>
        <v>0</v>
      </c>
    </row>
    <row r="28" spans="1:8" x14ac:dyDescent="0.3">
      <c r="A28" s="23" t="s">
        <v>29</v>
      </c>
      <c r="B28" s="9"/>
      <c r="C28" s="9"/>
      <c r="D28" s="9"/>
      <c r="E28" s="9"/>
      <c r="F28" s="42">
        <f t="shared" ref="F28:F29" si="7">SUM(B28:E28)</f>
        <v>0</v>
      </c>
      <c r="G28" s="42">
        <f>D8</f>
        <v>0</v>
      </c>
      <c r="H28" s="39">
        <f t="shared" ref="H28:H30" si="8">IFERROR(F28/G28,0)</f>
        <v>0</v>
      </c>
    </row>
    <row r="29" spans="1:8" x14ac:dyDescent="0.3">
      <c r="A29" s="23" t="s">
        <v>30</v>
      </c>
      <c r="B29" s="9"/>
      <c r="C29" s="9"/>
      <c r="D29" s="9"/>
      <c r="E29" s="9"/>
      <c r="F29" s="42">
        <f t="shared" si="7"/>
        <v>0</v>
      </c>
      <c r="G29" s="42">
        <f>E8</f>
        <v>0</v>
      </c>
      <c r="H29" s="39">
        <f t="shared" si="8"/>
        <v>0</v>
      </c>
    </row>
    <row r="30" spans="1:8" ht="17.25" thickBot="1" x14ac:dyDescent="0.35">
      <c r="A30" s="19" t="s">
        <v>36</v>
      </c>
      <c r="B30" s="41">
        <f>SUM(B27:B29)</f>
        <v>0</v>
      </c>
      <c r="C30" s="41">
        <f t="shared" ref="C30:E30" si="9">SUM(C27:C29)</f>
        <v>0</v>
      </c>
      <c r="D30" s="41">
        <f t="shared" si="9"/>
        <v>0</v>
      </c>
      <c r="E30" s="41">
        <f t="shared" si="9"/>
        <v>0</v>
      </c>
      <c r="F30" s="41">
        <f t="shared" ref="F30" si="10">SUM(B30:E30)</f>
        <v>0</v>
      </c>
      <c r="G30" s="41">
        <f>SUM(G27:G29)</f>
        <v>0</v>
      </c>
      <c r="H30" s="40">
        <f t="shared" si="8"/>
        <v>0</v>
      </c>
    </row>
    <row r="31" spans="1:8" x14ac:dyDescent="0.3">
      <c r="A31" s="64" t="s">
        <v>18</v>
      </c>
    </row>
    <row r="33" spans="1:8" ht="21.95" customHeight="1" x14ac:dyDescent="0.3">
      <c r="A33" s="26" t="s">
        <v>55</v>
      </c>
      <c r="B33" s="27"/>
      <c r="C33" s="27"/>
      <c r="D33" s="27"/>
      <c r="E33" s="27"/>
      <c r="F33" s="27"/>
      <c r="G33" s="27"/>
      <c r="H33" s="28"/>
    </row>
    <row r="34" spans="1:8" ht="21.95" customHeight="1" x14ac:dyDescent="0.3">
      <c r="A34" s="26" t="s">
        <v>41</v>
      </c>
      <c r="B34" s="27"/>
      <c r="C34" s="27"/>
      <c r="D34" s="27"/>
      <c r="E34" s="27"/>
      <c r="F34" s="27"/>
      <c r="G34" s="27"/>
      <c r="H34" s="28"/>
    </row>
    <row r="35" spans="1:8" ht="21.95" customHeight="1" x14ac:dyDescent="0.3">
      <c r="A35" s="43" t="s">
        <v>40</v>
      </c>
      <c r="B35" s="27"/>
      <c r="C35" s="27"/>
      <c r="D35" s="27"/>
      <c r="E35" s="27"/>
      <c r="F35" s="27"/>
      <c r="G35" s="27"/>
      <c r="H35" s="28"/>
    </row>
  </sheetData>
  <sheetProtection password="CC63" sheet="1" objects="1" scenarios="1" formatCells="0"/>
  <mergeCells count="1">
    <mergeCell ref="H8:H23"/>
  </mergeCells>
  <phoneticPr fontId="2" type="noConversion"/>
  <pageMargins left="0.39370078740157483" right="0.39370078740157483" top="0.39370078740157483" bottom="0.39370078740157483" header="0.31496062992125984" footer="0.31496062992125984"/>
  <pageSetup paperSize="9" scale="7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2020 신청기업 기업정보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Gwak</dc:creator>
  <cp:lastModifiedBy>Gwak</cp:lastModifiedBy>
  <cp:lastPrinted>2020-03-18T04:35:49Z</cp:lastPrinted>
  <dcterms:created xsi:type="dcterms:W3CDTF">2020-03-10T04:19:29Z</dcterms:created>
  <dcterms:modified xsi:type="dcterms:W3CDTF">2020-03-19T05:00:59Z</dcterms:modified>
</cp:coreProperties>
</file>